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moslandgraf\Box Sync\SoE Business Office\BUDGET 18-19\"/>
    </mc:Choice>
  </mc:AlternateContent>
  <bookViews>
    <workbookView xWindow="0" yWindow="0" windowWidth="18015" windowHeight="9210"/>
  </bookViews>
  <sheets>
    <sheet name="bdgt" sheetId="1" r:id="rId1"/>
  </sheets>
  <calcPr calcId="162913"/>
</workbook>
</file>

<file path=xl/calcChain.xml><?xml version="1.0" encoding="utf-8"?>
<calcChain xmlns="http://schemas.openxmlformats.org/spreadsheetml/2006/main">
  <c r="J47" i="1" l="1"/>
  <c r="I47" i="1"/>
  <c r="H47" i="1"/>
  <c r="G47" i="1"/>
  <c r="F47" i="1"/>
  <c r="J42" i="1" l="1"/>
  <c r="I42" i="1"/>
  <c r="H42" i="1"/>
  <c r="G42" i="1"/>
  <c r="F42" i="1"/>
  <c r="J35" i="1"/>
  <c r="I35" i="1"/>
  <c r="H35" i="1"/>
  <c r="G35" i="1"/>
  <c r="F35" i="1"/>
  <c r="G7" i="1"/>
  <c r="H7" i="1" s="1"/>
  <c r="I7" i="1" s="1"/>
  <c r="J7" i="1" s="1"/>
  <c r="F21" i="1"/>
  <c r="G21" i="1"/>
  <c r="H21" i="1" s="1"/>
  <c r="I21" i="1" s="1"/>
  <c r="J21" i="1" s="1"/>
  <c r="G20" i="1"/>
  <c r="H20" i="1" s="1"/>
  <c r="I20" i="1" s="1"/>
  <c r="J20" i="1" s="1"/>
  <c r="G19" i="1"/>
  <c r="H19" i="1"/>
  <c r="I19" i="1" s="1"/>
  <c r="J19" i="1" s="1"/>
  <c r="G18" i="1"/>
  <c r="H18" i="1" s="1"/>
  <c r="I18" i="1" s="1"/>
  <c r="J18" i="1" s="1"/>
  <c r="H16" i="1"/>
  <c r="I16" i="1" s="1"/>
  <c r="J16" i="1" s="1"/>
  <c r="G17" i="1"/>
  <c r="H17" i="1"/>
  <c r="I17" i="1"/>
  <c r="J17" i="1" s="1"/>
  <c r="F12" i="1"/>
  <c r="G12" i="1" s="1"/>
  <c r="H12" i="1" s="1"/>
  <c r="I12" i="1" s="1"/>
  <c r="J12" i="1" s="1"/>
  <c r="F11" i="1"/>
  <c r="G11" i="1" s="1"/>
  <c r="H11" i="1" s="1"/>
  <c r="I11" i="1" s="1"/>
  <c r="J11" i="1" s="1"/>
  <c r="F10" i="1"/>
  <c r="G10" i="1"/>
  <c r="H10" i="1"/>
  <c r="I10" i="1" s="1"/>
  <c r="J10" i="1" s="1"/>
  <c r="F9" i="1"/>
  <c r="G9" i="1"/>
  <c r="H9" i="1" s="1"/>
  <c r="G8" i="1"/>
  <c r="H8" i="1" s="1"/>
  <c r="I8" i="1" s="1"/>
  <c r="J8" i="1" s="1"/>
  <c r="G43" i="1" l="1"/>
  <c r="G44" i="1" s="1"/>
  <c r="F43" i="1"/>
  <c r="F44" i="1" s="1"/>
  <c r="H43" i="1"/>
  <c r="H44" i="1"/>
  <c r="I43" i="1"/>
  <c r="I44" i="1"/>
  <c r="J43" i="1"/>
  <c r="J44" i="1" s="1"/>
  <c r="H13" i="1"/>
  <c r="I9" i="1"/>
  <c r="J9" i="1" s="1"/>
  <c r="F13" i="1"/>
  <c r="G13" i="1"/>
  <c r="G25" i="1" s="1"/>
  <c r="F23" i="1"/>
  <c r="F25" i="1"/>
  <c r="I13" i="1"/>
  <c r="H23" i="1"/>
  <c r="H25" i="1"/>
  <c r="J13" i="1"/>
  <c r="G23" i="1" l="1"/>
  <c r="G29" i="1" s="1"/>
  <c r="G37" i="1" s="1"/>
  <c r="G46" i="1" s="1"/>
  <c r="H29" i="1"/>
  <c r="H37" i="1" s="1"/>
  <c r="H46" i="1" s="1"/>
  <c r="J23" i="1"/>
  <c r="J25" i="1"/>
  <c r="I23" i="1"/>
  <c r="I25" i="1"/>
  <c r="F29" i="1"/>
  <c r="F37" i="1" s="1"/>
  <c r="F46" i="1" s="1"/>
  <c r="I29" i="1" l="1"/>
  <c r="I37" i="1" s="1"/>
  <c r="I46" i="1" s="1"/>
  <c r="F48" i="1"/>
  <c r="J29" i="1"/>
  <c r="J37" i="1" s="1"/>
  <c r="J46" i="1" s="1"/>
  <c r="G48" i="1" l="1"/>
  <c r="I48" i="1" l="1"/>
  <c r="H48" i="1"/>
  <c r="J48" i="1" l="1"/>
</calcChain>
</file>

<file path=xl/sharedStrings.xml><?xml version="1.0" encoding="utf-8"?>
<sst xmlns="http://schemas.openxmlformats.org/spreadsheetml/2006/main" count="62" uniqueCount="49">
  <si>
    <t>Proposed Budget</t>
  </si>
  <si>
    <t>Year 1</t>
  </si>
  <si>
    <t>Year 2</t>
  </si>
  <si>
    <t>Year 3</t>
  </si>
  <si>
    <t>Year 4</t>
  </si>
  <si>
    <t>Year 5</t>
  </si>
  <si>
    <t>1.</t>
  </si>
  <si>
    <t>2.</t>
  </si>
  <si>
    <t>3.</t>
  </si>
  <si>
    <t>4.</t>
  </si>
  <si>
    <t>5.</t>
  </si>
  <si>
    <t>6.</t>
  </si>
  <si>
    <t>B. Other Personnel</t>
  </si>
  <si>
    <t>Post Doctoral Associates</t>
  </si>
  <si>
    <t>7.</t>
  </si>
  <si>
    <t>Total Salaries</t>
  </si>
  <si>
    <t>C. Fringe Benefits</t>
  </si>
  <si>
    <t>*A</t>
  </si>
  <si>
    <t>*B5</t>
  </si>
  <si>
    <t>*B1&amp;B4</t>
  </si>
  <si>
    <t>*B6</t>
  </si>
  <si>
    <t>*B3</t>
  </si>
  <si>
    <t>*B7</t>
  </si>
  <si>
    <t>Total S&amp;W + FB</t>
  </si>
  <si>
    <t>D. Supplies and Expenses</t>
  </si>
  <si>
    <t>Total Supplies and Expenses</t>
  </si>
  <si>
    <t>Travel</t>
  </si>
  <si>
    <t>Total Costs</t>
  </si>
  <si>
    <t>Total Instructional Personnel</t>
  </si>
  <si>
    <t>A. Instructional Personnel - Faculty, Instructors</t>
  </si>
  <si>
    <t>Undergraduate Students - Student Hourly</t>
  </si>
  <si>
    <t>Research Assoc/Grad Intern</t>
  </si>
  <si>
    <t>Graduate Student (TA, PA, RA)</t>
  </si>
  <si>
    <t>Total Number of Students</t>
  </si>
  <si>
    <t xml:space="preserve">Total  </t>
  </si>
  <si>
    <t>EXPENSES</t>
  </si>
  <si>
    <t>PROJECTED REVENUE</t>
  </si>
  <si>
    <t>NET INCOME</t>
  </si>
  <si>
    <t>NET INCOME retained by unit (67%)</t>
  </si>
  <si>
    <t>NET INCOME returned to SoE (33%)</t>
  </si>
  <si>
    <t>School of Education</t>
  </si>
  <si>
    <t>[INSERT PROGRAM TITLE]</t>
  </si>
  <si>
    <t>Tuition Rate/Program Fee</t>
  </si>
  <si>
    <t>Materials &amp; Supplies (including Marketing)</t>
  </si>
  <si>
    <t>Campus Assessment (10%)</t>
  </si>
  <si>
    <t>Total after Campus Share</t>
  </si>
  <si>
    <t>Tuition Remission 12000/grad asst (PA, RA)</t>
  </si>
  <si>
    <t>University Staff</t>
  </si>
  <si>
    <t>LTE or Temp Lecturers (&lt;33%)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</si>
</sst>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4" formatCode="_(&quot;$&quot;* #,##0.00_);_(&quot;$&quot;* \(#,##0.00\);_(&quot;$&quot;* &quot;-&quot;??_);_(@_)"/>
    <numFmt numFmtId="164" formatCode="_(&quot;$&quot;* #,##0_);_(&quot;$&quot;* \(#,##0\);_(&quot;$&quot;* &quot;-&quot;??_);_(@_)"/>
    <numFmt numFmtId="165" formatCode="0.0%"/>
    <numFmt numFmtId="166" formatCode="0.000"/>
  </numFmts>
  <fonts count="6" x14ac:knownFonts="1">
    <font>
      <sz val="10"/>
      <name val="Arial"/>
    </font>
    <font>
      <sz val="10"/>
      <name val="Arial"/>
    </font>
    <font>
      <sz val="12"/>
      <name val="Times New Roman"/>
      <family val="1"/>
    </font>
    <font>
      <b/>
      <sz val="12"/>
      <name val="Times New Roman"/>
      <family val="1"/>
    </font>
    <font>
      <b/>
      <sz val="16"/>
      <name val="Times New Roman"/>
      <family val="1"/>
    </font>
    <font>
      <sz val="16"/>
      <name val="Times New Roman"/>
      <family val="1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56">
    <xf numFmtId="0" fontId="0" fillId="0" borderId="0" xfId="0"/>
    <xf numFmtId="0" fontId="2" fillId="0" borderId="0" xfId="0" applyFont="1"/>
    <xf numFmtId="0" fontId="2" fillId="0" borderId="0" xfId="0" quotePrefix="1" applyFont="1"/>
    <xf numFmtId="166" fontId="2" fillId="0" borderId="0" xfId="0" applyNumberFormat="1" applyFont="1"/>
    <xf numFmtId="164" fontId="2" fillId="0" borderId="0" xfId="0" applyNumberFormat="1" applyFont="1"/>
    <xf numFmtId="0" fontId="2" fillId="0" borderId="1" xfId="0" applyFont="1" applyBorder="1"/>
    <xf numFmtId="164" fontId="2" fillId="0" borderId="1" xfId="1" applyNumberFormat="1" applyFont="1" applyBorder="1" applyAlignment="1"/>
    <xf numFmtId="164" fontId="2" fillId="0" borderId="1" xfId="1" applyNumberFormat="1" applyFont="1" applyBorder="1"/>
    <xf numFmtId="0" fontId="2" fillId="0" borderId="1" xfId="0" quotePrefix="1" applyFont="1" applyBorder="1"/>
    <xf numFmtId="2" fontId="2" fillId="0" borderId="1" xfId="0" applyNumberFormat="1" applyFont="1" applyBorder="1"/>
    <xf numFmtId="9" fontId="2" fillId="0" borderId="1" xfId="2" applyFont="1" applyBorder="1"/>
    <xf numFmtId="165" fontId="2" fillId="0" borderId="1" xfId="2" applyNumberFormat="1" applyFont="1" applyBorder="1"/>
    <xf numFmtId="9" fontId="2" fillId="0" borderId="1" xfId="2" applyNumberFormat="1" applyFont="1" applyBorder="1"/>
    <xf numFmtId="0" fontId="2" fillId="0" borderId="2" xfId="0" applyFont="1" applyBorder="1"/>
    <xf numFmtId="0" fontId="2" fillId="0" borderId="2" xfId="0" applyFont="1" applyBorder="1" applyAlignment="1"/>
    <xf numFmtId="0" fontId="2" fillId="0" borderId="2" xfId="0" applyFont="1" applyBorder="1" applyAlignment="1">
      <alignment horizontal="center"/>
    </xf>
    <xf numFmtId="0" fontId="2" fillId="0" borderId="3" xfId="0" applyFont="1" applyBorder="1"/>
    <xf numFmtId="0" fontId="2" fillId="0" borderId="4" xfId="0" applyFont="1" applyBorder="1"/>
    <xf numFmtId="0" fontId="2" fillId="0" borderId="5" xfId="0" quotePrefix="1" applyFont="1" applyBorder="1" applyAlignment="1">
      <alignment horizontal="right"/>
    </xf>
    <xf numFmtId="0" fontId="2" fillId="0" borderId="6" xfId="0" applyFont="1" applyBorder="1"/>
    <xf numFmtId="0" fontId="2" fillId="0" borderId="7" xfId="0" applyFont="1" applyBorder="1"/>
    <xf numFmtId="164" fontId="2" fillId="0" borderId="7" xfId="1" applyNumberFormat="1" applyFont="1" applyBorder="1"/>
    <xf numFmtId="0" fontId="2" fillId="0" borderId="8" xfId="0" applyFont="1" applyBorder="1"/>
    <xf numFmtId="164" fontId="2" fillId="0" borderId="8" xfId="1" applyNumberFormat="1" applyFont="1" applyBorder="1"/>
    <xf numFmtId="164" fontId="2" fillId="0" borderId="4" xfId="1" applyNumberFormat="1" applyFont="1" applyBorder="1"/>
    <xf numFmtId="0" fontId="2" fillId="0" borderId="5" xfId="0" applyFont="1" applyBorder="1"/>
    <xf numFmtId="9" fontId="2" fillId="0" borderId="8" xfId="2" applyFont="1" applyBorder="1"/>
    <xf numFmtId="165" fontId="2" fillId="0" borderId="5" xfId="2" applyNumberFormat="1" applyFont="1" applyBorder="1"/>
    <xf numFmtId="0" fontId="2" fillId="0" borderId="6" xfId="0" quotePrefix="1" applyFont="1" applyBorder="1"/>
    <xf numFmtId="0" fontId="2" fillId="0" borderId="9" xfId="0" applyFont="1" applyBorder="1"/>
    <xf numFmtId="0" fontId="2" fillId="0" borderId="10" xfId="0" applyFont="1" applyBorder="1"/>
    <xf numFmtId="164" fontId="2" fillId="0" borderId="10" xfId="1" applyNumberFormat="1" applyFont="1" applyBorder="1"/>
    <xf numFmtId="0" fontId="2" fillId="0" borderId="1" xfId="0" applyFont="1" applyBorder="1" applyAlignment="1">
      <alignment wrapText="1"/>
    </xf>
    <xf numFmtId="166" fontId="2" fillId="0" borderId="1" xfId="0" applyNumberFormat="1" applyFont="1" applyBorder="1"/>
    <xf numFmtId="166" fontId="2" fillId="0" borderId="3" xfId="0" applyNumberFormat="1" applyFont="1" applyBorder="1"/>
    <xf numFmtId="166" fontId="2" fillId="0" borderId="4" xfId="0" applyNumberFormat="1" applyFont="1" applyBorder="1"/>
    <xf numFmtId="166" fontId="2" fillId="0" borderId="11" xfId="0" applyNumberFormat="1" applyFont="1" applyBorder="1"/>
    <xf numFmtId="166" fontId="2" fillId="0" borderId="5" xfId="0" applyNumberFormat="1" applyFont="1" applyBorder="1"/>
    <xf numFmtId="166" fontId="2" fillId="0" borderId="12" xfId="0" applyNumberFormat="1" applyFont="1" applyBorder="1"/>
    <xf numFmtId="166" fontId="2" fillId="0" borderId="6" xfId="0" applyNumberFormat="1" applyFont="1" applyBorder="1"/>
    <xf numFmtId="0" fontId="2" fillId="0" borderId="13" xfId="0" applyFont="1" applyBorder="1"/>
    <xf numFmtId="166" fontId="3" fillId="0" borderId="2" xfId="0" applyNumberFormat="1" applyFont="1" applyBorder="1"/>
    <xf numFmtId="0" fontId="3" fillId="0" borderId="2" xfId="0" applyFont="1" applyBorder="1"/>
    <xf numFmtId="0" fontId="4" fillId="0" borderId="0" xfId="0" applyFont="1"/>
    <xf numFmtId="0" fontId="5" fillId="0" borderId="0" xfId="0" applyFont="1" applyAlignment="1">
      <alignment horizontal="centerContinuous"/>
    </xf>
    <xf numFmtId="0" fontId="5" fillId="0" borderId="0" xfId="0" applyFont="1"/>
    <xf numFmtId="0" fontId="4" fillId="0" borderId="0" xfId="0" applyFont="1" applyAlignment="1"/>
    <xf numFmtId="0" fontId="5" fillId="0" borderId="0" xfId="0" applyFont="1" applyAlignment="1"/>
    <xf numFmtId="166" fontId="2" fillId="0" borderId="2" xfId="0" applyNumberFormat="1" applyFont="1" applyBorder="1" applyAlignment="1">
      <alignment horizontal="center"/>
    </xf>
    <xf numFmtId="44" fontId="2" fillId="0" borderId="1" xfId="1" applyFont="1" applyBorder="1"/>
    <xf numFmtId="164" fontId="2" fillId="0" borderId="4" xfId="0" applyNumberFormat="1" applyFont="1" applyBorder="1"/>
    <xf numFmtId="44" fontId="2" fillId="0" borderId="12" xfId="1" applyFont="1" applyBorder="1"/>
    <xf numFmtId="44" fontId="2" fillId="0" borderId="7" xfId="1" applyFont="1" applyBorder="1"/>
    <xf numFmtId="44" fontId="2" fillId="0" borderId="13" xfId="1" applyFont="1" applyBorder="1"/>
    <xf numFmtId="0" fontId="2" fillId="0" borderId="12" xfId="0" applyFont="1" applyBorder="1"/>
    <xf numFmtId="164" fontId="2" fillId="0" borderId="11" xfId="0" applyNumberFormat="1" applyFont="1" applyBorder="1"/>
  </cellXfs>
  <cellStyles count="3">
    <cellStyle name="Currency" xfId="1" builtinId="4"/>
    <cellStyle name="Normal" xfId="0" builtinId="0"/>
    <cellStyle name="Percent" xfId="2" builtinId="5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50"/>
  <sheetViews>
    <sheetView tabSelected="1" zoomScale="67" workbookViewId="0">
      <selection activeCell="G47" sqref="G47"/>
    </sheetView>
  </sheetViews>
  <sheetFormatPr defaultColWidth="9.140625" defaultRowHeight="15.75" x14ac:dyDescent="0.25"/>
  <cols>
    <col min="1" max="1" width="9.140625" style="1"/>
    <col min="2" max="2" width="36.140625" style="1" customWidth="1"/>
    <col min="3" max="3" width="9.140625" style="1"/>
    <col min="4" max="4" width="6.42578125" style="1" customWidth="1"/>
    <col min="5" max="5" width="9.7109375" style="1" customWidth="1"/>
    <col min="6" max="6" width="16.5703125" style="1" customWidth="1"/>
    <col min="7" max="10" width="14.28515625" style="1" customWidth="1"/>
    <col min="11" max="16384" width="9.140625" style="1"/>
  </cols>
  <sheetData>
    <row r="1" spans="1:10" s="45" customFormat="1" ht="20.25" x14ac:dyDescent="0.3">
      <c r="A1" s="43" t="s">
        <v>40</v>
      </c>
      <c r="B1" s="44"/>
      <c r="C1" s="44"/>
      <c r="D1" s="44"/>
      <c r="E1" s="44"/>
      <c r="F1" s="44"/>
    </row>
    <row r="2" spans="1:10" s="45" customFormat="1" ht="20.25" x14ac:dyDescent="0.3">
      <c r="A2" s="46" t="s">
        <v>41</v>
      </c>
    </row>
    <row r="3" spans="1:10" s="45" customFormat="1" ht="20.25" x14ac:dyDescent="0.3">
      <c r="A3" s="43" t="s">
        <v>0</v>
      </c>
      <c r="D3" s="47"/>
      <c r="E3" s="47"/>
    </row>
    <row r="4" spans="1:10" s="45" customFormat="1" ht="20.25" x14ac:dyDescent="0.3">
      <c r="A4" s="43"/>
      <c r="D4" s="47"/>
      <c r="E4" s="47"/>
    </row>
    <row r="5" spans="1:10" ht="16.5" thickBot="1" x14ac:dyDescent="0.3">
      <c r="A5" s="42" t="s">
        <v>35</v>
      </c>
      <c r="B5" s="14"/>
      <c r="C5" s="13"/>
      <c r="D5" s="13"/>
      <c r="E5" s="13"/>
      <c r="F5" s="15" t="s">
        <v>1</v>
      </c>
      <c r="G5" s="15" t="s">
        <v>2</v>
      </c>
      <c r="H5" s="15" t="s">
        <v>3</v>
      </c>
      <c r="I5" s="15" t="s">
        <v>4</v>
      </c>
      <c r="J5" s="15" t="s">
        <v>5</v>
      </c>
    </row>
    <row r="6" spans="1:10" x14ac:dyDescent="0.25">
      <c r="A6" s="16" t="s">
        <v>29</v>
      </c>
      <c r="B6" s="17"/>
      <c r="C6" s="17"/>
      <c r="D6" s="17"/>
      <c r="E6" s="17"/>
      <c r="F6" s="17"/>
      <c r="G6" s="17"/>
      <c r="H6" s="17"/>
      <c r="I6" s="17"/>
      <c r="J6" s="17"/>
    </row>
    <row r="7" spans="1:10" x14ac:dyDescent="0.25">
      <c r="A7" s="18" t="s">
        <v>6</v>
      </c>
      <c r="B7" s="5"/>
      <c r="C7" s="5"/>
      <c r="D7" s="5"/>
      <c r="E7" s="5"/>
      <c r="F7" s="6">
        <v>0</v>
      </c>
      <c r="G7" s="6">
        <f>ROUND((F7*1.04),-1)</f>
        <v>0</v>
      </c>
      <c r="H7" s="6">
        <f t="shared" ref="G7:J12" si="0">ROUND((G7*1.04),-1)</f>
        <v>0</v>
      </c>
      <c r="I7" s="6">
        <f>ROUND((H7*1.04),-1)</f>
        <v>0</v>
      </c>
      <c r="J7" s="6">
        <f t="shared" si="0"/>
        <v>0</v>
      </c>
    </row>
    <row r="8" spans="1:10" x14ac:dyDescent="0.25">
      <c r="A8" s="18" t="s">
        <v>7</v>
      </c>
      <c r="B8" s="5"/>
      <c r="C8" s="5"/>
      <c r="D8" s="5"/>
      <c r="E8" s="5"/>
      <c r="F8" s="6">
        <v>0</v>
      </c>
      <c r="G8" s="6">
        <f t="shared" si="0"/>
        <v>0</v>
      </c>
      <c r="H8" s="6">
        <f t="shared" si="0"/>
        <v>0</v>
      </c>
      <c r="I8" s="6">
        <f t="shared" si="0"/>
        <v>0</v>
      </c>
      <c r="J8" s="6">
        <f t="shared" si="0"/>
        <v>0</v>
      </c>
    </row>
    <row r="9" spans="1:10" x14ac:dyDescent="0.25">
      <c r="A9" s="18" t="s">
        <v>8</v>
      </c>
      <c r="B9" s="5"/>
      <c r="C9" s="5"/>
      <c r="D9" s="5"/>
      <c r="E9" s="5"/>
      <c r="F9" s="6">
        <f>ROUND((E9*1.04),-1)</f>
        <v>0</v>
      </c>
      <c r="G9" s="6">
        <f t="shared" si="0"/>
        <v>0</v>
      </c>
      <c r="H9" s="6">
        <f t="shared" si="0"/>
        <v>0</v>
      </c>
      <c r="I9" s="6">
        <f t="shared" si="0"/>
        <v>0</v>
      </c>
      <c r="J9" s="6">
        <f t="shared" si="0"/>
        <v>0</v>
      </c>
    </row>
    <row r="10" spans="1:10" x14ac:dyDescent="0.25">
      <c r="A10" s="18" t="s">
        <v>9</v>
      </c>
      <c r="B10" s="5"/>
      <c r="C10" s="5"/>
      <c r="D10" s="5"/>
      <c r="E10" s="5"/>
      <c r="F10" s="6">
        <f>ROUND((E10*1.04),-1)</f>
        <v>0</v>
      </c>
      <c r="G10" s="6">
        <f t="shared" si="0"/>
        <v>0</v>
      </c>
      <c r="H10" s="6">
        <f t="shared" si="0"/>
        <v>0</v>
      </c>
      <c r="I10" s="6">
        <f t="shared" si="0"/>
        <v>0</v>
      </c>
      <c r="J10" s="6">
        <f t="shared" si="0"/>
        <v>0</v>
      </c>
    </row>
    <row r="11" spans="1:10" x14ac:dyDescent="0.25">
      <c r="A11" s="18" t="s">
        <v>10</v>
      </c>
      <c r="B11" s="5"/>
      <c r="C11" s="5"/>
      <c r="D11" s="5"/>
      <c r="E11" s="5"/>
      <c r="F11" s="6">
        <f>ROUND((E11*1.04),-1)</f>
        <v>0</v>
      </c>
      <c r="G11" s="6">
        <f t="shared" si="0"/>
        <v>0</v>
      </c>
      <c r="H11" s="6">
        <f t="shared" si="0"/>
        <v>0</v>
      </c>
      <c r="I11" s="6">
        <f t="shared" si="0"/>
        <v>0</v>
      </c>
      <c r="J11" s="6">
        <f t="shared" si="0"/>
        <v>0</v>
      </c>
    </row>
    <row r="12" spans="1:10" x14ac:dyDescent="0.25">
      <c r="A12" s="18" t="s">
        <v>11</v>
      </c>
      <c r="B12" s="8"/>
      <c r="C12" s="5"/>
      <c r="D12" s="5"/>
      <c r="E12" s="5"/>
      <c r="F12" s="6">
        <f>ROUND((E12*1.04),-1)</f>
        <v>0</v>
      </c>
      <c r="G12" s="6">
        <f t="shared" si="0"/>
        <v>0</v>
      </c>
      <c r="H12" s="6">
        <f t="shared" si="0"/>
        <v>0</v>
      </c>
      <c r="I12" s="6">
        <f t="shared" si="0"/>
        <v>0</v>
      </c>
      <c r="J12" s="6">
        <f t="shared" si="0"/>
        <v>0</v>
      </c>
    </row>
    <row r="13" spans="1:10" ht="16.5" thickBot="1" x14ac:dyDescent="0.3">
      <c r="A13" s="19" t="s">
        <v>28</v>
      </c>
      <c r="B13" s="20"/>
      <c r="C13" s="20"/>
      <c r="D13" s="20"/>
      <c r="E13" s="20"/>
      <c r="F13" s="21">
        <f>SUM(F7:F12)</f>
        <v>0</v>
      </c>
      <c r="G13" s="21">
        <f>SUM(G7:G12)</f>
        <v>0</v>
      </c>
      <c r="H13" s="21">
        <f>SUM(H7:H12)</f>
        <v>0</v>
      </c>
      <c r="I13" s="21">
        <f>SUM(I7:I12)</f>
        <v>0</v>
      </c>
      <c r="J13" s="21">
        <f>SUM(J7:J12)</f>
        <v>0</v>
      </c>
    </row>
    <row r="14" spans="1:10" ht="16.5" thickBot="1" x14ac:dyDescent="0.3">
      <c r="A14" s="22"/>
      <c r="B14" s="22"/>
      <c r="C14" s="22"/>
      <c r="D14" s="22"/>
      <c r="E14" s="22"/>
      <c r="F14" s="23"/>
      <c r="G14" s="23"/>
      <c r="H14" s="23"/>
      <c r="I14" s="23"/>
      <c r="J14" s="23"/>
    </row>
    <row r="15" spans="1:10" x14ac:dyDescent="0.25">
      <c r="A15" s="16" t="s">
        <v>12</v>
      </c>
      <c r="B15" s="17"/>
      <c r="C15" s="17"/>
      <c r="D15" s="17"/>
      <c r="E15" s="17"/>
      <c r="F15" s="24"/>
      <c r="G15" s="24"/>
      <c r="H15" s="24"/>
      <c r="I15" s="24"/>
      <c r="J15" s="24"/>
    </row>
    <row r="16" spans="1:10" x14ac:dyDescent="0.25">
      <c r="A16" s="18" t="s">
        <v>6</v>
      </c>
      <c r="B16" s="5" t="s">
        <v>13</v>
      </c>
      <c r="C16" s="5"/>
      <c r="D16" s="5"/>
      <c r="E16" s="9"/>
      <c r="F16" s="6">
        <v>0</v>
      </c>
      <c r="G16" s="6">
        <v>0</v>
      </c>
      <c r="H16" s="6">
        <f>ROUND((G16*1.04),-1)</f>
        <v>0</v>
      </c>
      <c r="I16" s="6">
        <f>ROUND((H16*1.04),-1)</f>
        <v>0</v>
      </c>
      <c r="J16" s="6">
        <f>ROUND((I16*1.04),-1)</f>
        <v>0</v>
      </c>
    </row>
    <row r="17" spans="1:10" x14ac:dyDescent="0.25">
      <c r="A17" s="18" t="s">
        <v>8</v>
      </c>
      <c r="B17" s="5" t="s">
        <v>32</v>
      </c>
      <c r="C17" s="5"/>
      <c r="D17" s="5"/>
      <c r="E17" s="5"/>
      <c r="F17" s="6">
        <v>0</v>
      </c>
      <c r="G17" s="6">
        <f t="shared" ref="G17:J19" si="1">ROUND((F17*1.04),-1)</f>
        <v>0</v>
      </c>
      <c r="H17" s="6">
        <f t="shared" si="1"/>
        <v>0</v>
      </c>
      <c r="I17" s="6">
        <f t="shared" si="1"/>
        <v>0</v>
      </c>
      <c r="J17" s="6">
        <f t="shared" si="1"/>
        <v>0</v>
      </c>
    </row>
    <row r="18" spans="1:10" x14ac:dyDescent="0.25">
      <c r="A18" s="18" t="s">
        <v>9</v>
      </c>
      <c r="B18" s="5" t="s">
        <v>31</v>
      </c>
      <c r="C18" s="5"/>
      <c r="D18" s="5"/>
      <c r="E18" s="5"/>
      <c r="F18" s="6">
        <v>0</v>
      </c>
      <c r="G18" s="6">
        <f t="shared" si="1"/>
        <v>0</v>
      </c>
      <c r="H18" s="6">
        <f t="shared" si="1"/>
        <v>0</v>
      </c>
      <c r="I18" s="6">
        <f t="shared" si="1"/>
        <v>0</v>
      </c>
      <c r="J18" s="6">
        <f t="shared" si="1"/>
        <v>0</v>
      </c>
    </row>
    <row r="19" spans="1:10" x14ac:dyDescent="0.25">
      <c r="A19" s="18" t="s">
        <v>10</v>
      </c>
      <c r="B19" s="5" t="s">
        <v>30</v>
      </c>
      <c r="C19" s="5"/>
      <c r="D19" s="5"/>
      <c r="E19" s="5"/>
      <c r="F19" s="6">
        <v>0</v>
      </c>
      <c r="G19" s="6">
        <f t="shared" si="1"/>
        <v>0</v>
      </c>
      <c r="H19" s="6">
        <f t="shared" si="1"/>
        <v>0</v>
      </c>
      <c r="I19" s="6">
        <f t="shared" si="1"/>
        <v>0</v>
      </c>
      <c r="J19" s="6">
        <f t="shared" si="1"/>
        <v>0</v>
      </c>
    </row>
    <row r="20" spans="1:10" x14ac:dyDescent="0.25">
      <c r="A20" s="18" t="s">
        <v>11</v>
      </c>
      <c r="B20" s="5" t="s">
        <v>47</v>
      </c>
      <c r="C20" s="5"/>
      <c r="D20" s="5"/>
      <c r="E20" s="5"/>
      <c r="F20" s="6"/>
      <c r="G20" s="6">
        <f t="shared" ref="G20:J21" si="2">ROUND((F20*1.04),-1)</f>
        <v>0</v>
      </c>
      <c r="H20" s="6">
        <f t="shared" si="2"/>
        <v>0</v>
      </c>
      <c r="I20" s="6">
        <f t="shared" si="2"/>
        <v>0</v>
      </c>
      <c r="J20" s="6">
        <f t="shared" si="2"/>
        <v>0</v>
      </c>
    </row>
    <row r="21" spans="1:10" x14ac:dyDescent="0.25">
      <c r="A21" s="18" t="s">
        <v>14</v>
      </c>
      <c r="B21" s="5" t="s">
        <v>48</v>
      </c>
      <c r="C21" s="5"/>
      <c r="D21" s="5"/>
      <c r="E21" s="5"/>
      <c r="F21" s="6">
        <f>ROUND((E20*1.04),-1)</f>
        <v>0</v>
      </c>
      <c r="G21" s="6">
        <f t="shared" si="2"/>
        <v>0</v>
      </c>
      <c r="H21" s="6">
        <f t="shared" si="2"/>
        <v>0</v>
      </c>
      <c r="I21" s="6">
        <f t="shared" si="2"/>
        <v>0</v>
      </c>
      <c r="J21" s="6">
        <f t="shared" si="2"/>
        <v>0</v>
      </c>
    </row>
    <row r="22" spans="1:10" x14ac:dyDescent="0.25">
      <c r="A22" s="25"/>
      <c r="B22" s="5"/>
      <c r="C22" s="5"/>
      <c r="D22" s="5"/>
      <c r="E22" s="5"/>
      <c r="F22" s="7"/>
      <c r="G22" s="7"/>
      <c r="H22" s="7"/>
      <c r="I22" s="7"/>
      <c r="J22" s="7"/>
    </row>
    <row r="23" spans="1:10" ht="16.5" thickBot="1" x14ac:dyDescent="0.3">
      <c r="A23" s="19" t="s">
        <v>15</v>
      </c>
      <c r="B23" s="20"/>
      <c r="C23" s="20"/>
      <c r="D23" s="20"/>
      <c r="E23" s="20"/>
      <c r="F23" s="21">
        <f>F13+F16++F17+F18+F19+F20+F21</f>
        <v>0</v>
      </c>
      <c r="G23" s="21">
        <f>G13+G16+G17+G18+G19+G20+G21</f>
        <v>0</v>
      </c>
      <c r="H23" s="21">
        <f>H13+H16+H17+H18+H19+H20+H21</f>
        <v>0</v>
      </c>
      <c r="I23" s="21">
        <f>I13+I16+I17+I18+I19+I20+I21</f>
        <v>0</v>
      </c>
      <c r="J23" s="21">
        <f>J13+J16+J17+J18+J19+J20+J21</f>
        <v>0</v>
      </c>
    </row>
    <row r="24" spans="1:10" ht="16.5" thickBot="1" x14ac:dyDescent="0.3">
      <c r="A24" s="22"/>
      <c r="B24" s="22"/>
      <c r="C24" s="22"/>
      <c r="D24" s="26"/>
      <c r="E24" s="22"/>
      <c r="F24" s="23"/>
      <c r="G24" s="23"/>
      <c r="H24" s="23"/>
      <c r="I24" s="23"/>
      <c r="J24" s="23"/>
    </row>
    <row r="25" spans="1:10" x14ac:dyDescent="0.25">
      <c r="A25" s="16" t="s">
        <v>16</v>
      </c>
      <c r="B25" s="17"/>
      <c r="C25" s="17"/>
      <c r="D25" s="17"/>
      <c r="E25" s="17"/>
      <c r="F25" s="24">
        <f>ROUND((($A$26*F13)+($A$27*F16)+($A$28*F17)+($A$28*F18)+($C$26*F19)+($C$27*F20)+($C$28*F21)),-1)</f>
        <v>0</v>
      </c>
      <c r="G25" s="24">
        <f>ROUND((($A$26*G13)+($A$27*G16)+($A$28*G17)+($A$28*G18)+($C$26*G19)+($C$27*G20)+($C$28*G21)),-1)</f>
        <v>0</v>
      </c>
      <c r="H25" s="24">
        <f>ROUND((($A$26*H13)+($A$27*H16)+($A$28*H17)+($A$28*H18)+($C$26*H19)+($C$27*H20)+($C$28*H21)),-1)</f>
        <v>0</v>
      </c>
      <c r="I25" s="24">
        <f>ROUND((($A$26*I13)+($A$27*I16)+($A$28*I17)++($A$28*I18)+($C$26*I19)+($C$27*I20)+($C$28*I21)),-1)</f>
        <v>0</v>
      </c>
      <c r="J25" s="24">
        <f>ROUND((($A$26*J13)+($A$27*J16)+($A$28*J17)+($A$28*J18)+($C$26*J19)+($C$27*J20)+($C$28*J21)),-1)</f>
        <v>0</v>
      </c>
    </row>
    <row r="26" spans="1:10" x14ac:dyDescent="0.25">
      <c r="A26" s="27">
        <v>0.35</v>
      </c>
      <c r="B26" s="5" t="s">
        <v>17</v>
      </c>
      <c r="C26" s="11">
        <v>3.2000000000000001E-2</v>
      </c>
      <c r="D26" s="10" t="s">
        <v>18</v>
      </c>
      <c r="E26" s="5"/>
      <c r="F26" s="7"/>
      <c r="G26" s="7"/>
      <c r="H26" s="7"/>
      <c r="I26" s="7"/>
      <c r="J26" s="7"/>
    </row>
    <row r="27" spans="1:10" x14ac:dyDescent="0.25">
      <c r="A27" s="27">
        <v>0.16500000000000001</v>
      </c>
      <c r="B27" s="5" t="s">
        <v>19</v>
      </c>
      <c r="C27" s="11">
        <v>0.44600000000000001</v>
      </c>
      <c r="D27" s="12" t="s">
        <v>20</v>
      </c>
      <c r="E27" s="5"/>
      <c r="F27" s="7"/>
      <c r="G27" s="7"/>
      <c r="H27" s="7"/>
      <c r="I27" s="7"/>
      <c r="J27" s="7"/>
    </row>
    <row r="28" spans="1:10" x14ac:dyDescent="0.25">
      <c r="A28" s="27">
        <v>0.23</v>
      </c>
      <c r="B28" s="5" t="s">
        <v>21</v>
      </c>
      <c r="C28" s="11">
        <v>8.5999999999999993E-2</v>
      </c>
      <c r="D28" s="12" t="s">
        <v>22</v>
      </c>
      <c r="E28" s="5"/>
      <c r="F28" s="7"/>
      <c r="G28" s="7"/>
      <c r="H28" s="7"/>
      <c r="I28" s="7"/>
      <c r="J28" s="7"/>
    </row>
    <row r="29" spans="1:10" ht="16.5" thickBot="1" x14ac:dyDescent="0.3">
      <c r="A29" s="19" t="s">
        <v>23</v>
      </c>
      <c r="B29" s="20"/>
      <c r="C29" s="20"/>
      <c r="D29" s="20"/>
      <c r="E29" s="20"/>
      <c r="F29" s="21">
        <f>+F23+F25</f>
        <v>0</v>
      </c>
      <c r="G29" s="21">
        <f>+G23+G25</f>
        <v>0</v>
      </c>
      <c r="H29" s="21">
        <f>+H23+H25</f>
        <v>0</v>
      </c>
      <c r="I29" s="21">
        <f>+I23+I25</f>
        <v>0</v>
      </c>
      <c r="J29" s="21">
        <f>+J23+J25</f>
        <v>0</v>
      </c>
    </row>
    <row r="30" spans="1:10" ht="16.5" thickBot="1" x14ac:dyDescent="0.3">
      <c r="A30" s="22"/>
      <c r="B30" s="22"/>
      <c r="C30" s="22"/>
      <c r="D30" s="22"/>
      <c r="E30" s="22"/>
      <c r="F30" s="23"/>
      <c r="G30" s="23"/>
      <c r="H30" s="23"/>
      <c r="I30" s="23"/>
      <c r="J30" s="23"/>
    </row>
    <row r="31" spans="1:10" x14ac:dyDescent="0.25">
      <c r="A31" s="16" t="s">
        <v>24</v>
      </c>
      <c r="B31" s="17"/>
      <c r="C31" s="17"/>
      <c r="D31" s="17"/>
      <c r="E31" s="17"/>
      <c r="F31" s="24"/>
      <c r="G31" s="24"/>
      <c r="H31" s="24"/>
      <c r="I31" s="24"/>
      <c r="J31" s="24"/>
    </row>
    <row r="32" spans="1:10" ht="31.5" x14ac:dyDescent="0.25">
      <c r="A32" s="18" t="s">
        <v>6</v>
      </c>
      <c r="B32" s="32" t="s">
        <v>43</v>
      </c>
      <c r="C32" s="5"/>
      <c r="D32" s="5"/>
      <c r="E32" s="5"/>
      <c r="F32" s="6">
        <v>0</v>
      </c>
      <c r="G32" s="6">
        <v>0</v>
      </c>
      <c r="H32" s="6">
        <v>0</v>
      </c>
      <c r="I32" s="6">
        <v>0</v>
      </c>
      <c r="J32" s="6">
        <v>0</v>
      </c>
    </row>
    <row r="33" spans="1:10" x14ac:dyDescent="0.25">
      <c r="A33" s="18" t="s">
        <v>7</v>
      </c>
      <c r="B33" s="5" t="s">
        <v>26</v>
      </c>
      <c r="C33" s="5"/>
      <c r="D33" s="5"/>
      <c r="E33" s="5"/>
      <c r="F33" s="6">
        <v>0</v>
      </c>
      <c r="G33" s="6">
        <v>0</v>
      </c>
      <c r="H33" s="6">
        <v>0</v>
      </c>
      <c r="I33" s="6">
        <v>0</v>
      </c>
      <c r="J33" s="6">
        <v>0</v>
      </c>
    </row>
    <row r="34" spans="1:10" ht="31.5" x14ac:dyDescent="0.25">
      <c r="A34" s="18" t="s">
        <v>9</v>
      </c>
      <c r="B34" s="32" t="s">
        <v>46</v>
      </c>
      <c r="C34" s="5"/>
      <c r="D34" s="5"/>
      <c r="E34" s="5"/>
      <c r="F34" s="6">
        <v>0</v>
      </c>
      <c r="G34" s="6">
        <v>0</v>
      </c>
      <c r="H34" s="6">
        <v>0</v>
      </c>
      <c r="I34" s="6">
        <v>0</v>
      </c>
      <c r="J34" s="6">
        <v>0</v>
      </c>
    </row>
    <row r="35" spans="1:10" ht="16.5" thickBot="1" x14ac:dyDescent="0.3">
      <c r="A35" s="28" t="s">
        <v>25</v>
      </c>
      <c r="B35" s="20"/>
      <c r="C35" s="20"/>
      <c r="D35" s="20"/>
      <c r="E35" s="20"/>
      <c r="F35" s="21">
        <f>F32+F33+F34</f>
        <v>0</v>
      </c>
      <c r="G35" s="21">
        <f>G32+G33+G34</f>
        <v>0</v>
      </c>
      <c r="H35" s="21">
        <f>H32+H33+H34</f>
        <v>0</v>
      </c>
      <c r="I35" s="21">
        <f>I32+I33+I34</f>
        <v>0</v>
      </c>
      <c r="J35" s="21">
        <f>J32+J33+J34</f>
        <v>0</v>
      </c>
    </row>
    <row r="36" spans="1:10" ht="16.5" thickBot="1" x14ac:dyDescent="0.3">
      <c r="A36" s="22"/>
      <c r="B36" s="22"/>
      <c r="C36" s="22"/>
      <c r="D36" s="22"/>
      <c r="E36" s="22"/>
      <c r="F36" s="23"/>
      <c r="G36" s="23"/>
      <c r="H36" s="23"/>
      <c r="I36" s="23"/>
      <c r="J36" s="23"/>
    </row>
    <row r="37" spans="1:10" ht="16.5" thickBot="1" x14ac:dyDescent="0.3">
      <c r="A37" s="29" t="s">
        <v>27</v>
      </c>
      <c r="B37" s="30"/>
      <c r="C37" s="30"/>
      <c r="D37" s="30"/>
      <c r="E37" s="30"/>
      <c r="F37" s="31">
        <f>F29+F35</f>
        <v>0</v>
      </c>
      <c r="G37" s="31">
        <f>G29+G35</f>
        <v>0</v>
      </c>
      <c r="H37" s="31">
        <f>H29+H35</f>
        <v>0</v>
      </c>
      <c r="I37" s="31">
        <f>I29+I35</f>
        <v>0</v>
      </c>
      <c r="J37" s="31">
        <f>J29+J35</f>
        <v>0</v>
      </c>
    </row>
    <row r="38" spans="1:10" x14ac:dyDescent="0.25">
      <c r="A38" s="3"/>
      <c r="G38" s="3"/>
      <c r="H38" s="3"/>
      <c r="I38" s="3"/>
      <c r="J38" s="3"/>
    </row>
    <row r="39" spans="1:10" ht="16.5" thickBot="1" x14ac:dyDescent="0.3">
      <c r="A39" s="41" t="s">
        <v>36</v>
      </c>
      <c r="B39" s="13"/>
      <c r="C39" s="13"/>
      <c r="D39" s="13"/>
      <c r="E39" s="13"/>
      <c r="F39" s="15" t="s">
        <v>1</v>
      </c>
      <c r="G39" s="48" t="s">
        <v>2</v>
      </c>
      <c r="H39" s="48" t="s">
        <v>3</v>
      </c>
      <c r="I39" s="48" t="s">
        <v>4</v>
      </c>
      <c r="J39" s="48" t="s">
        <v>5</v>
      </c>
    </row>
    <row r="40" spans="1:10" x14ac:dyDescent="0.25">
      <c r="A40" s="34" t="s">
        <v>33</v>
      </c>
      <c r="B40" s="17"/>
      <c r="C40" s="17"/>
      <c r="D40" s="17"/>
      <c r="E40" s="17"/>
      <c r="F40" s="17"/>
      <c r="G40" s="35"/>
      <c r="H40" s="35"/>
      <c r="I40" s="35"/>
      <c r="J40" s="36"/>
    </row>
    <row r="41" spans="1:10" x14ac:dyDescent="0.25">
      <c r="A41" s="37" t="s">
        <v>42</v>
      </c>
      <c r="B41" s="5"/>
      <c r="C41" s="5"/>
      <c r="D41" s="5"/>
      <c r="E41" s="5"/>
      <c r="F41" s="5"/>
      <c r="G41" s="33"/>
      <c r="H41" s="33"/>
      <c r="I41" s="33"/>
      <c r="J41" s="38"/>
    </row>
    <row r="42" spans="1:10" x14ac:dyDescent="0.25">
      <c r="A42" s="37" t="s">
        <v>34</v>
      </c>
      <c r="B42" s="5"/>
      <c r="C42" s="5"/>
      <c r="D42" s="5"/>
      <c r="E42" s="5"/>
      <c r="F42" s="5">
        <f>SUM(F40*F41)</f>
        <v>0</v>
      </c>
      <c r="G42" s="5">
        <f>SUM(G40*G41)</f>
        <v>0</v>
      </c>
      <c r="H42" s="5">
        <f>SUM(H40*H41)</f>
        <v>0</v>
      </c>
      <c r="I42" s="5">
        <f>SUM(I40*I41)</f>
        <v>0</v>
      </c>
      <c r="J42" s="54">
        <f>SUM(J40*J41)</f>
        <v>0</v>
      </c>
    </row>
    <row r="43" spans="1:10" x14ac:dyDescent="0.25">
      <c r="A43" s="37" t="s">
        <v>44</v>
      </c>
      <c r="B43" s="5"/>
      <c r="C43" s="5"/>
      <c r="D43" s="5"/>
      <c r="E43" s="5"/>
      <c r="F43" s="5">
        <f>SUM(F42*0.1)</f>
        <v>0</v>
      </c>
      <c r="G43" s="5">
        <f>SUM(G42*0.1)</f>
        <v>0</v>
      </c>
      <c r="H43" s="5">
        <f>SUM(H42*0.1)</f>
        <v>0</v>
      </c>
      <c r="I43" s="5">
        <f>SUM(I42*0.1)</f>
        <v>0</v>
      </c>
      <c r="J43" s="54">
        <f>SUM(J42*0.1)</f>
        <v>0</v>
      </c>
    </row>
    <row r="44" spans="1:10" ht="16.5" thickBot="1" x14ac:dyDescent="0.3">
      <c r="A44" s="39" t="s">
        <v>45</v>
      </c>
      <c r="B44" s="20"/>
      <c r="C44" s="20"/>
      <c r="D44" s="20"/>
      <c r="E44" s="20"/>
      <c r="F44" s="20">
        <f>SUM(F42-F43)</f>
        <v>0</v>
      </c>
      <c r="G44" s="20">
        <f>SUM(G42-G43)</f>
        <v>0</v>
      </c>
      <c r="H44" s="20">
        <f>SUM(H42-H43)</f>
        <v>0</v>
      </c>
      <c r="I44" s="20">
        <f>SUM(I42-I43)</f>
        <v>0</v>
      </c>
      <c r="J44" s="40">
        <f>SUM(J42-J43)</f>
        <v>0</v>
      </c>
    </row>
    <row r="45" spans="1:10" ht="16.5" thickBot="1" x14ac:dyDescent="0.3">
      <c r="A45" s="3"/>
      <c r="B45" s="2"/>
      <c r="G45" s="3"/>
      <c r="H45" s="3"/>
      <c r="I45" s="3"/>
      <c r="J45" s="3"/>
    </row>
    <row r="46" spans="1:10" x14ac:dyDescent="0.25">
      <c r="A46" s="16" t="s">
        <v>37</v>
      </c>
      <c r="B46" s="17"/>
      <c r="C46" s="17"/>
      <c r="D46" s="17"/>
      <c r="E46" s="17"/>
      <c r="F46" s="50">
        <f>SUM(F44-F37)</f>
        <v>0</v>
      </c>
      <c r="G46" s="50">
        <f>SUM(G44-G37)</f>
        <v>0</v>
      </c>
      <c r="H46" s="50">
        <f>SUM(H44-H37)</f>
        <v>0</v>
      </c>
      <c r="I46" s="50">
        <f>SUM(I44-I37)</f>
        <v>0</v>
      </c>
      <c r="J46" s="55">
        <f>SUM(J44-J37)</f>
        <v>0</v>
      </c>
    </row>
    <row r="47" spans="1:10" x14ac:dyDescent="0.25">
      <c r="A47" s="25" t="s">
        <v>38</v>
      </c>
      <c r="B47" s="5"/>
      <c r="C47" s="5"/>
      <c r="D47" s="5"/>
      <c r="E47" s="5"/>
      <c r="F47" s="49">
        <f>F46*0.6666</f>
        <v>0</v>
      </c>
      <c r="G47" s="49">
        <f>G46*0.6666</f>
        <v>0</v>
      </c>
      <c r="H47" s="49">
        <f>H46*0.6666</f>
        <v>0</v>
      </c>
      <c r="I47" s="49">
        <f>I46*0.6666</f>
        <v>0</v>
      </c>
      <c r="J47" s="51">
        <f>J46*0.6666</f>
        <v>0</v>
      </c>
    </row>
    <row r="48" spans="1:10" ht="16.5" thickBot="1" x14ac:dyDescent="0.3">
      <c r="A48" s="19" t="s">
        <v>39</v>
      </c>
      <c r="B48" s="20"/>
      <c r="C48" s="20"/>
      <c r="D48" s="20"/>
      <c r="E48" s="20"/>
      <c r="F48" s="52">
        <f>F46*0.3333</f>
        <v>0</v>
      </c>
      <c r="G48" s="52">
        <f>G46*0.3333</f>
        <v>0</v>
      </c>
      <c r="H48" s="52">
        <f>H46*0.3333</f>
        <v>0</v>
      </c>
      <c r="I48" s="52">
        <f>I46*0.3333</f>
        <v>0</v>
      </c>
      <c r="J48" s="53">
        <f>J46*0.3333</f>
        <v>0</v>
      </c>
    </row>
    <row r="50" spans="6:6" x14ac:dyDescent="0.25">
      <c r="F50" s="4"/>
    </row>
  </sheetData>
  <phoneticPr fontId="0" type="noConversion"/>
  <printOptions horizontalCentered="1"/>
  <pageMargins left="0.5" right="0.5" top="0.5" bottom="0.5" header="0.5" footer="0.5"/>
  <pageSetup scale="75" orientation="portrait" horizontalDpi="300" verticalDpi="300" r:id="rId1"/>
  <headerFooter alignWithMargins="0"/>
  <ignoredErrors>
    <ignoredError sqref="A7:B12 A32:A33 A36:B36 B35 A34 A14:B16 B13 A22:B25 A19 A20 A21 A18 A17 A29:B30 B26 B27 B28" numberStoredAsText="1"/>
    <ignoredError sqref="G23 I25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bdgt</vt:lpstr>
    </vt:vector>
  </TitlesOfParts>
  <Company>UW-COE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Sheri Severson</dc:creator>
  <cp:lastModifiedBy>Melissa Amos-Landgraf</cp:lastModifiedBy>
  <cp:lastPrinted>2012-05-18T15:36:22Z</cp:lastPrinted>
  <dcterms:created xsi:type="dcterms:W3CDTF">1997-12-22T14:50:39Z</dcterms:created>
  <dcterms:modified xsi:type="dcterms:W3CDTF">2018-01-25T21:10:08Z</dcterms:modified>
</cp:coreProperties>
</file>